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barnardosorguk-my.sharepoint.com/personal/shelby_loasby_barnardos_org_uk/Documents/Documents/Projects/Dynamics/Annual Leave/"/>
    </mc:Choice>
  </mc:AlternateContent>
  <xr:revisionPtr revIDLastSave="127" documentId="8_{AC1859E1-5070-4261-A66D-24F78C867D17}" xr6:coauthVersionLast="47" xr6:coauthVersionMax="47" xr10:uidLastSave="{4A4EFA62-B296-4361-9370-9FD5F35E7B12}"/>
  <bookViews>
    <workbookView xWindow="28680" yWindow="-120" windowWidth="29040" windowHeight="15720" xr2:uid="{22938F69-E3BA-4DB2-AFEC-9D8E6F55E548}"/>
  </bookViews>
  <sheets>
    <sheet name="Full Time" sheetId="1" r:id="rId1"/>
    <sheet name="Part Time and Compressed Hour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3" l="1"/>
  <c r="H12" i="3"/>
  <c r="D20" i="3" s="1"/>
  <c r="H12" i="1"/>
  <c r="B21" i="3"/>
  <c r="B20" i="3"/>
  <c r="B19" i="3"/>
  <c r="D21" i="3" l="1"/>
  <c r="F20" i="1"/>
  <c r="F21" i="1" s="1"/>
  <c r="F19" i="1"/>
  <c r="E20" i="1"/>
  <c r="E19" i="1"/>
  <c r="E21" i="1" s="1"/>
  <c r="C21" i="1"/>
  <c r="C20" i="1"/>
  <c r="C19" i="1"/>
  <c r="B21" i="1"/>
  <c r="B20" i="1"/>
  <c r="B19" i="1"/>
</calcChain>
</file>

<file path=xl/sharedStrings.xml><?xml version="1.0" encoding="utf-8"?>
<sst xmlns="http://schemas.openxmlformats.org/spreadsheetml/2006/main" count="52" uniqueCount="28">
  <si>
    <t>Annual Leave and Bank Holiday Calculator</t>
  </si>
  <si>
    <t>Use this calculator to work out your leave entitlement</t>
  </si>
  <si>
    <t>Please refer to the Annual Leave and Bank Holiday Policy on Inside Barnardo's for details of full year annual leave entitlements.</t>
  </si>
  <si>
    <t>Employee details</t>
  </si>
  <si>
    <r>
      <rPr>
        <b/>
        <sz val="14"/>
        <color theme="9" tint="-0.499984740745262"/>
        <rFont val="Aptos Narrow"/>
        <family val="2"/>
        <scheme val="minor"/>
      </rPr>
      <t>Action</t>
    </r>
    <r>
      <rPr>
        <sz val="14"/>
        <color theme="9" tint="-0.499984740745262"/>
        <rFont val="Aptos Narrow"/>
        <family val="2"/>
        <scheme val="minor"/>
      </rPr>
      <t>: Enter your details into the orange cells, and then look at the green cells in the table below to see your entitlement.</t>
    </r>
  </si>
  <si>
    <t>Full-timers calculation</t>
  </si>
  <si>
    <t>Weekly working hours</t>
  </si>
  <si>
    <t>No. of annual leave days for full year</t>
  </si>
  <si>
    <t>No. of bank holiday days during full holiday year</t>
  </si>
  <si>
    <t>No. of bank holiday days during part holiday year</t>
  </si>
  <si>
    <t>Start Date</t>
  </si>
  <si>
    <t>End of Leave Year</t>
  </si>
  <si>
    <t>Days Service until end of Leave Year</t>
  </si>
  <si>
    <t>Annual Leave and Bank Holiday Entitlement</t>
  </si>
  <si>
    <t>The green cells below are automatically populated based on what you put in the orange cells above.</t>
  </si>
  <si>
    <t>Full year</t>
  </si>
  <si>
    <t>Days</t>
  </si>
  <si>
    <t>Hours</t>
  </si>
  <si>
    <t>Annual Leave entitlement for full holiday year</t>
  </si>
  <si>
    <t>Total entitlement for this full holiday year</t>
  </si>
  <si>
    <t>Part year</t>
  </si>
  <si>
    <t>Annual Leave entitlement for part holiday year</t>
  </si>
  <si>
    <t>Part-timers calculation</t>
  </si>
  <si>
    <t>Full Time Annual Leave equivalent in days</t>
  </si>
  <si>
    <t>Bank Holiday entitlement for part holiday year</t>
  </si>
  <si>
    <t>Total entitlement for this holiday year</t>
  </si>
  <si>
    <t>Bank Holiday entitlement for this full holiday year</t>
  </si>
  <si>
    <t>Bank Holiday entitlement for this holiday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</si>
</sst>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20"/>
      <color theme="9" tint="-0.499984740745262"/>
      <name val="Aptos Narrow"/>
      <family val="2"/>
      <scheme val="minor"/>
    </font>
    <font>
      <sz val="14"/>
      <color theme="9" tint="-0.499984740745262"/>
      <name val="Aptos Narrow"/>
      <family val="2"/>
      <scheme val="minor"/>
    </font>
    <font>
      <sz val="11"/>
      <color theme="9" tint="-0.499984740745262"/>
      <name val="Aptos Narrow"/>
      <family val="2"/>
      <scheme val="minor"/>
    </font>
    <font>
      <u/>
      <sz val="11"/>
      <color theme="9" tint="-0.499984740745262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b/>
      <sz val="16"/>
      <color theme="9" tint="-0.499984740745262"/>
      <name val="Aptos Narrow"/>
      <family val="2"/>
      <scheme val="minor"/>
    </font>
    <font>
      <b/>
      <sz val="14"/>
      <color theme="9" tint="-0.499984740745262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4" fillId="3" borderId="6" xfId="0" applyFont="1" applyFill="1" applyBorder="1" applyAlignment="1" applyProtection="1">
      <alignment wrapText="1"/>
      <protection locked="0"/>
    </xf>
    <xf numFmtId="14" fontId="4" fillId="3" borderId="6" xfId="0" applyNumberFormat="1" applyFont="1" applyFill="1" applyBorder="1" applyAlignment="1" applyProtection="1">
      <alignment wrapText="1"/>
      <protection locked="0"/>
    </xf>
    <xf numFmtId="0" fontId="5" fillId="0" borderId="0" xfId="1" applyFont="1" applyProtection="1">
      <protection locked="0"/>
    </xf>
    <xf numFmtId="0" fontId="4" fillId="2" borderId="1" xfId="0" applyFont="1" applyFill="1" applyBorder="1" applyProtection="1"/>
    <xf numFmtId="2" fontId="4" fillId="2" borderId="9" xfId="0" applyNumberFormat="1" applyFont="1" applyFill="1" applyBorder="1" applyProtection="1"/>
    <xf numFmtId="0" fontId="4" fillId="2" borderId="6" xfId="0" applyFont="1" applyFill="1" applyBorder="1" applyProtection="1"/>
    <xf numFmtId="2" fontId="4" fillId="2" borderId="7" xfId="0" applyNumberFormat="1" applyFont="1" applyFill="1" applyBorder="1" applyProtection="1"/>
    <xf numFmtId="164" fontId="4" fillId="2" borderId="1" xfId="0" applyNumberFormat="1" applyFont="1" applyFill="1" applyBorder="1" applyProtection="1"/>
    <xf numFmtId="164" fontId="4" fillId="2" borderId="6" xfId="0" applyNumberFormat="1" applyFont="1" applyFill="1" applyBorder="1" applyProtection="1"/>
    <xf numFmtId="0" fontId="4" fillId="0" borderId="7" xfId="0" applyFont="1" applyBorder="1" applyAlignment="1" applyProtection="1">
      <alignment wrapText="1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6" fillId="0" borderId="2" xfId="0" applyFont="1" applyBorder="1" applyAlignment="1" applyProtection="1">
      <alignment vertical="top" wrapText="1"/>
    </xf>
    <xf numFmtId="0" fontId="6" fillId="0" borderId="3" xfId="0" applyFont="1" applyBorder="1" applyAlignment="1" applyProtection="1">
      <alignment vertical="top" wrapText="1"/>
    </xf>
    <xf numFmtId="0" fontId="6" fillId="0" borderId="4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wrapText="1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4" fillId="0" borderId="8" xfId="0" applyFont="1" applyBorder="1" applyProtection="1"/>
    <xf numFmtId="0" fontId="6" fillId="0" borderId="1" xfId="0" applyFont="1" applyBorder="1" applyProtection="1"/>
    <xf numFmtId="0" fontId="6" fillId="0" borderId="9" xfId="0" applyFont="1" applyBorder="1" applyProtection="1"/>
    <xf numFmtId="0" fontId="6" fillId="0" borderId="8" xfId="0" applyFont="1" applyBorder="1" applyAlignment="1" applyProtection="1">
      <alignment wrapText="1"/>
    </xf>
    <xf numFmtId="0" fontId="6" fillId="0" borderId="5" xfId="0" applyFont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770816</xdr:colOff>
      <xdr:row>4</xdr:row>
      <xdr:rowOff>133351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F25D6E-8141-F23B-E7BC-455ABA07F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59916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770816</xdr:colOff>
      <xdr:row>4</xdr:row>
      <xdr:rowOff>133351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7A1713-42F8-4FA2-AE2B-A6B1F5758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56741" cy="10668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side.barnardos.org.uk/annual-leave-and-bank-holiday-entitl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nside.barnardos.org.uk/annual-leave-and-bank-holiday-entitlem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2C6BB-B847-49B6-B8FA-8A0FD8323DD2}">
  <dimension ref="A2:H23"/>
  <sheetViews>
    <sheetView tabSelected="1" workbookViewId="0">
      <selection activeCell="D12" sqref="D12"/>
    </sheetView>
  </sheetViews>
  <sheetFormatPr defaultRowHeight="14.5" x14ac:dyDescent="0.35"/>
  <cols>
    <col min="1" max="1" width="12.26953125" style="11" customWidth="1"/>
    <col min="2" max="2" width="11.90625" style="11" customWidth="1"/>
    <col min="3" max="3" width="12" style="11" customWidth="1"/>
    <col min="4" max="4" width="12.81640625" style="11" customWidth="1"/>
    <col min="5" max="5" width="13.08984375" style="11" customWidth="1"/>
    <col min="6" max="7" width="13.26953125" style="11" customWidth="1"/>
    <col min="8" max="8" width="12.81640625" style="11" customWidth="1"/>
    <col min="9" max="16384" width="8.7265625" style="11"/>
  </cols>
  <sheetData>
    <row r="2" spans="1:8" ht="26" x14ac:dyDescent="0.6">
      <c r="D2" s="12" t="s">
        <v>0</v>
      </c>
    </row>
    <row r="3" spans="1:8" ht="18.5" x14ac:dyDescent="0.45">
      <c r="D3" s="13" t="s">
        <v>1</v>
      </c>
    </row>
    <row r="4" spans="1:8" x14ac:dyDescent="0.35">
      <c r="D4" s="14"/>
    </row>
    <row r="5" spans="1:8" x14ac:dyDescent="0.35">
      <c r="D5" s="3" t="s">
        <v>2</v>
      </c>
    </row>
    <row r="8" spans="1:8" ht="21" x14ac:dyDescent="0.5">
      <c r="A8" s="15" t="s">
        <v>3</v>
      </c>
    </row>
    <row r="9" spans="1:8" ht="18.5" x14ac:dyDescent="0.45">
      <c r="A9" s="13" t="s">
        <v>4</v>
      </c>
    </row>
    <row r="10" spans="1:8" ht="15" thickBot="1" x14ac:dyDescent="0.4"/>
    <row r="11" spans="1:8" ht="65" customHeight="1" x14ac:dyDescent="0.35">
      <c r="A11" s="16" t="s">
        <v>5</v>
      </c>
      <c r="B11" s="17" t="s">
        <v>6</v>
      </c>
      <c r="C11" s="17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8" t="s">
        <v>12</v>
      </c>
    </row>
    <row r="12" spans="1:8" ht="15" thickBot="1" x14ac:dyDescent="0.4">
      <c r="A12" s="19"/>
      <c r="B12" s="1">
        <v>0</v>
      </c>
      <c r="C12" s="1">
        <v>0</v>
      </c>
      <c r="D12" s="1">
        <v>0</v>
      </c>
      <c r="E12" s="1">
        <v>0</v>
      </c>
      <c r="F12" s="2">
        <v>45383</v>
      </c>
      <c r="G12" s="2">
        <v>45747</v>
      </c>
      <c r="H12" s="10">
        <f>SUM(G12-F12)+1</f>
        <v>365</v>
      </c>
    </row>
    <row r="13" spans="1:8" x14ac:dyDescent="0.35">
      <c r="A13" s="14"/>
      <c r="B13" s="14"/>
      <c r="C13" s="14"/>
      <c r="D13" s="14"/>
      <c r="E13" s="14"/>
      <c r="F13" s="14"/>
      <c r="G13" s="14"/>
      <c r="H13" s="14"/>
    </row>
    <row r="14" spans="1:8" ht="21" x14ac:dyDescent="0.5">
      <c r="A14" s="15" t="s">
        <v>13</v>
      </c>
      <c r="B14" s="14"/>
      <c r="C14" s="14"/>
      <c r="D14" s="14"/>
      <c r="E14" s="14"/>
      <c r="F14" s="14"/>
      <c r="G14" s="14"/>
      <c r="H14" s="14"/>
    </row>
    <row r="15" spans="1:8" ht="18.5" x14ac:dyDescent="0.45">
      <c r="A15" s="13" t="s">
        <v>14</v>
      </c>
      <c r="B15" s="14"/>
      <c r="C15" s="14"/>
      <c r="D15" s="14"/>
      <c r="E15" s="14"/>
      <c r="F15" s="14"/>
      <c r="G15" s="14"/>
      <c r="H15" s="14"/>
    </row>
    <row r="16" spans="1:8" ht="15" thickBot="1" x14ac:dyDescent="0.4">
      <c r="A16" s="14"/>
      <c r="B16" s="14"/>
      <c r="C16" s="14"/>
      <c r="D16" s="14"/>
      <c r="E16" s="14"/>
      <c r="F16" s="14"/>
      <c r="G16" s="14"/>
      <c r="H16" s="14"/>
    </row>
    <row r="17" spans="1:8" x14ac:dyDescent="0.35">
      <c r="A17" s="20" t="s">
        <v>15</v>
      </c>
      <c r="B17" s="21"/>
      <c r="C17" s="22"/>
      <c r="D17" s="20" t="s">
        <v>20</v>
      </c>
      <c r="E17" s="21"/>
      <c r="F17" s="22"/>
      <c r="G17" s="14"/>
      <c r="H17" s="14"/>
    </row>
    <row r="18" spans="1:8" x14ac:dyDescent="0.35">
      <c r="A18" s="23"/>
      <c r="B18" s="24" t="s">
        <v>16</v>
      </c>
      <c r="C18" s="25" t="s">
        <v>17</v>
      </c>
      <c r="D18" s="23"/>
      <c r="E18" s="24" t="s">
        <v>16</v>
      </c>
      <c r="F18" s="25" t="s">
        <v>17</v>
      </c>
      <c r="G18" s="14"/>
      <c r="H18" s="14"/>
    </row>
    <row r="19" spans="1:8" ht="58" x14ac:dyDescent="0.35">
      <c r="A19" s="26" t="s">
        <v>18</v>
      </c>
      <c r="B19" s="4">
        <f>C12</f>
        <v>0</v>
      </c>
      <c r="C19" s="5">
        <f>(C12*B12)/5</f>
        <v>0</v>
      </c>
      <c r="D19" s="26" t="s">
        <v>21</v>
      </c>
      <c r="E19" s="8">
        <f>IF(H12=365,0,C12/365)*H12</f>
        <v>0</v>
      </c>
      <c r="F19" s="5">
        <f>IF(H12=365,0,E19*B12)/5</f>
        <v>0</v>
      </c>
      <c r="G19" s="14"/>
      <c r="H19" s="14"/>
    </row>
    <row r="20" spans="1:8" ht="58" x14ac:dyDescent="0.35">
      <c r="A20" s="26" t="s">
        <v>27</v>
      </c>
      <c r="B20" s="4">
        <f>D12</f>
        <v>0</v>
      </c>
      <c r="C20" s="5">
        <f>(B20*B12)/5</f>
        <v>0</v>
      </c>
      <c r="D20" s="26" t="s">
        <v>24</v>
      </c>
      <c r="E20" s="8">
        <f>IF(H12=365,0,E12)</f>
        <v>0</v>
      </c>
      <c r="F20" s="5">
        <f>(E20*B12)/5</f>
        <v>0</v>
      </c>
      <c r="G20" s="14"/>
      <c r="H20" s="14"/>
    </row>
    <row r="21" spans="1:8" ht="58.5" thickBot="1" x14ac:dyDescent="0.4">
      <c r="A21" s="27" t="s">
        <v>19</v>
      </c>
      <c r="B21" s="6">
        <f>SUM(B19:B20)</f>
        <v>0</v>
      </c>
      <c r="C21" s="7">
        <f>SUM(C19:C20)</f>
        <v>0</v>
      </c>
      <c r="D21" s="27" t="s">
        <v>25</v>
      </c>
      <c r="E21" s="9">
        <f>SUM(E19:E20)</f>
        <v>0</v>
      </c>
      <c r="F21" s="7">
        <f>SUM(F19:F20)</f>
        <v>0</v>
      </c>
      <c r="G21" s="14"/>
      <c r="H21" s="14"/>
    </row>
    <row r="22" spans="1:8" x14ac:dyDescent="0.35">
      <c r="A22" s="14"/>
      <c r="B22" s="14"/>
      <c r="C22" s="14"/>
      <c r="D22" s="14"/>
      <c r="E22" s="14"/>
      <c r="F22" s="14"/>
      <c r="G22" s="14"/>
      <c r="H22" s="14"/>
    </row>
    <row r="23" spans="1:8" x14ac:dyDescent="0.35">
      <c r="A23" s="14"/>
      <c r="B23" s="14"/>
      <c r="C23" s="14"/>
      <c r="D23" s="14"/>
      <c r="E23" s="14"/>
      <c r="F23" s="14"/>
      <c r="G23" s="14"/>
      <c r="H23" s="14"/>
    </row>
  </sheetData>
  <sheetProtection sheet="1" objects="1" scenarios="1" selectLockedCells="1"/>
  <mergeCells count="2">
    <mergeCell ref="A17:C17"/>
    <mergeCell ref="D17:F17"/>
  </mergeCells>
  <hyperlinks>
    <hyperlink ref="D5" r:id="rId1" xr:uid="{6D187047-5D8B-4EC4-A8F0-C80F5E28470E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3800B-970C-41FF-9756-481FB958F5BA}">
  <dimension ref="A2:H23"/>
  <sheetViews>
    <sheetView workbookViewId="0">
      <selection activeCell="D12" sqref="D12"/>
    </sheetView>
  </sheetViews>
  <sheetFormatPr defaultRowHeight="14.5" x14ac:dyDescent="0.35"/>
  <cols>
    <col min="1" max="1" width="12.26953125" style="11" customWidth="1"/>
    <col min="2" max="2" width="11.90625" style="11" customWidth="1"/>
    <col min="3" max="3" width="12" style="11" customWidth="1"/>
    <col min="4" max="4" width="12.81640625" style="11" customWidth="1"/>
    <col min="5" max="5" width="13.08984375" style="11" customWidth="1"/>
    <col min="6" max="7" width="13.26953125" style="11" customWidth="1"/>
    <col min="8" max="8" width="12.81640625" style="11" customWidth="1"/>
    <col min="9" max="16384" width="8.7265625" style="11"/>
  </cols>
  <sheetData>
    <row r="2" spans="1:8" ht="26" x14ac:dyDescent="0.6">
      <c r="D2" s="12" t="s">
        <v>0</v>
      </c>
    </row>
    <row r="3" spans="1:8" ht="18.5" x14ac:dyDescent="0.45">
      <c r="D3" s="13" t="s">
        <v>1</v>
      </c>
    </row>
    <row r="4" spans="1:8" x14ac:dyDescent="0.35">
      <c r="D4" s="14"/>
    </row>
    <row r="5" spans="1:8" x14ac:dyDescent="0.35">
      <c r="D5" s="3" t="s">
        <v>2</v>
      </c>
    </row>
    <row r="8" spans="1:8" ht="21" x14ac:dyDescent="0.5">
      <c r="A8" s="15" t="s">
        <v>3</v>
      </c>
    </row>
    <row r="9" spans="1:8" ht="18.5" x14ac:dyDescent="0.45">
      <c r="A9" s="13" t="s">
        <v>4</v>
      </c>
    </row>
    <row r="10" spans="1:8" ht="15" thickBot="1" x14ac:dyDescent="0.4"/>
    <row r="11" spans="1:8" ht="65" customHeight="1" x14ac:dyDescent="0.35">
      <c r="A11" s="16" t="s">
        <v>22</v>
      </c>
      <c r="B11" s="17" t="s">
        <v>6</v>
      </c>
      <c r="C11" s="17" t="s">
        <v>23</v>
      </c>
      <c r="D11" s="17" t="s">
        <v>8</v>
      </c>
      <c r="E11" s="17" t="s">
        <v>9</v>
      </c>
      <c r="F11" s="17" t="s">
        <v>10</v>
      </c>
      <c r="G11" s="17" t="s">
        <v>11</v>
      </c>
      <c r="H11" s="18" t="s">
        <v>12</v>
      </c>
    </row>
    <row r="12" spans="1:8" ht="15" thickBot="1" x14ac:dyDescent="0.4">
      <c r="A12" s="19"/>
      <c r="B12" s="1">
        <v>0</v>
      </c>
      <c r="C12" s="1">
        <v>0</v>
      </c>
      <c r="D12" s="1">
        <v>0</v>
      </c>
      <c r="E12" s="1">
        <v>0</v>
      </c>
      <c r="F12" s="2">
        <v>45383</v>
      </c>
      <c r="G12" s="2">
        <v>45747</v>
      </c>
      <c r="H12" s="10">
        <f>SUM(G12-F12)+1</f>
        <v>365</v>
      </c>
    </row>
    <row r="13" spans="1:8" x14ac:dyDescent="0.35">
      <c r="A13" s="14"/>
      <c r="B13" s="14"/>
      <c r="C13" s="14"/>
      <c r="D13" s="14"/>
      <c r="E13" s="14"/>
      <c r="F13" s="14"/>
      <c r="G13" s="14"/>
      <c r="H13" s="14"/>
    </row>
    <row r="14" spans="1:8" ht="21" x14ac:dyDescent="0.5">
      <c r="A14" s="15" t="s">
        <v>13</v>
      </c>
      <c r="B14" s="14"/>
      <c r="C14" s="14"/>
      <c r="D14" s="14"/>
      <c r="E14" s="14"/>
      <c r="F14" s="14"/>
      <c r="G14" s="14"/>
      <c r="H14" s="14"/>
    </row>
    <row r="15" spans="1:8" ht="18.5" x14ac:dyDescent="0.45">
      <c r="A15" s="13" t="s">
        <v>14</v>
      </c>
      <c r="B15" s="14"/>
      <c r="C15" s="14"/>
      <c r="D15" s="14"/>
      <c r="E15" s="14"/>
      <c r="F15" s="14"/>
      <c r="G15" s="14"/>
      <c r="H15" s="14"/>
    </row>
    <row r="16" spans="1:8" ht="15" thickBot="1" x14ac:dyDescent="0.4">
      <c r="A16" s="14"/>
      <c r="B16" s="14"/>
      <c r="C16" s="14"/>
      <c r="D16" s="14"/>
      <c r="E16" s="14"/>
      <c r="F16" s="14"/>
      <c r="G16" s="14"/>
      <c r="H16" s="14"/>
    </row>
    <row r="17" spans="1:8" x14ac:dyDescent="0.35">
      <c r="A17" s="20" t="s">
        <v>15</v>
      </c>
      <c r="B17" s="22"/>
      <c r="C17" s="20" t="s">
        <v>20</v>
      </c>
      <c r="D17" s="22"/>
      <c r="E17" s="14"/>
      <c r="F17" s="14"/>
      <c r="G17" s="14"/>
      <c r="H17" s="14"/>
    </row>
    <row r="18" spans="1:8" x14ac:dyDescent="0.35">
      <c r="A18" s="23"/>
      <c r="B18" s="25" t="s">
        <v>17</v>
      </c>
      <c r="C18" s="23"/>
      <c r="D18" s="25" t="s">
        <v>17</v>
      </c>
      <c r="E18" s="14"/>
      <c r="F18" s="14"/>
      <c r="G18" s="14"/>
      <c r="H18" s="14"/>
    </row>
    <row r="19" spans="1:8" ht="58" x14ac:dyDescent="0.35">
      <c r="A19" s="26" t="s">
        <v>18</v>
      </c>
      <c r="B19" s="5">
        <f>(C12*B12)/5</f>
        <v>0</v>
      </c>
      <c r="C19" s="26" t="s">
        <v>21</v>
      </c>
      <c r="D19" s="5">
        <f>IF(H12=365,0,B19/365)*H12</f>
        <v>0</v>
      </c>
      <c r="E19" s="14"/>
      <c r="F19" s="14"/>
      <c r="G19" s="14"/>
      <c r="H19" s="14"/>
    </row>
    <row r="20" spans="1:8" ht="58" x14ac:dyDescent="0.35">
      <c r="A20" s="26" t="s">
        <v>26</v>
      </c>
      <c r="B20" s="5">
        <f>(B12/5)*D12</f>
        <v>0</v>
      </c>
      <c r="C20" s="26" t="s">
        <v>24</v>
      </c>
      <c r="D20" s="5">
        <f>IF(H12=365,0,B12/5)*E12</f>
        <v>0</v>
      </c>
      <c r="E20" s="14"/>
      <c r="F20" s="14"/>
      <c r="G20" s="14"/>
      <c r="H20" s="14"/>
    </row>
    <row r="21" spans="1:8" ht="58.5" thickBot="1" x14ac:dyDescent="0.4">
      <c r="A21" s="27" t="s">
        <v>19</v>
      </c>
      <c r="B21" s="7">
        <f>B19+B20</f>
        <v>0</v>
      </c>
      <c r="C21" s="27" t="s">
        <v>25</v>
      </c>
      <c r="D21" s="7">
        <f>D19+D20</f>
        <v>0</v>
      </c>
      <c r="E21" s="14"/>
      <c r="F21" s="14"/>
      <c r="G21" s="14"/>
      <c r="H21" s="14"/>
    </row>
    <row r="22" spans="1:8" x14ac:dyDescent="0.35">
      <c r="A22" s="14"/>
      <c r="B22" s="14"/>
      <c r="C22" s="14"/>
      <c r="D22" s="14"/>
      <c r="E22" s="14"/>
      <c r="F22" s="14"/>
      <c r="G22" s="14"/>
      <c r="H22" s="14"/>
    </row>
    <row r="23" spans="1:8" x14ac:dyDescent="0.35">
      <c r="A23" s="14"/>
      <c r="B23" s="14"/>
      <c r="C23" s="14"/>
      <c r="D23" s="14"/>
      <c r="E23" s="14"/>
      <c r="F23" s="14"/>
      <c r="G23" s="14"/>
      <c r="H23" s="14"/>
    </row>
  </sheetData>
  <sheetProtection sheet="1" objects="1" scenarios="1" selectLockedCells="1"/>
  <mergeCells count="2">
    <mergeCell ref="A17:B17"/>
    <mergeCell ref="C17:D17"/>
  </mergeCells>
  <hyperlinks>
    <hyperlink ref="D5" r:id="rId1" xr:uid="{30BCAA9E-117C-4DE5-805F-714E6381E10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Time</vt:lpstr>
      <vt:lpstr>Part Time and Compressed Hours</vt:lpstr>
    </vt:vector>
  </TitlesOfParts>
  <Company>Barnardos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Loasby</dc:creator>
  <cp:lastModifiedBy>Shelby Loasby</cp:lastModifiedBy>
  <dcterms:created xsi:type="dcterms:W3CDTF">2024-04-16T08:35:23Z</dcterms:created>
  <dcterms:modified xsi:type="dcterms:W3CDTF">2024-04-16T13:03:42Z</dcterms:modified>
</cp:coreProperties>
</file>